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25" windowWidth="20865" windowHeight="9195"/>
  </bookViews>
  <sheets>
    <sheet name="тмц" sheetId="4" r:id="rId1"/>
  </sheets>
  <definedNames>
    <definedName name="_xlnm.Print_Area" localSheetId="0">тмц!$A$1:$AI$27</definedName>
  </definedNames>
  <calcPr calcId="145621"/>
</workbook>
</file>

<file path=xl/calcChain.xml><?xml version="1.0" encoding="utf-8"?>
<calcChain xmlns="http://schemas.openxmlformats.org/spreadsheetml/2006/main">
  <c r="Y10" i="4" l="1"/>
  <c r="Y9" i="4"/>
  <c r="Y11" i="4" l="1"/>
  <c r="AH11" i="4"/>
  <c r="AF11" i="4"/>
</calcChain>
</file>

<file path=xl/sharedStrings.xml><?xml version="1.0" encoding="utf-8"?>
<sst xmlns="http://schemas.openxmlformats.org/spreadsheetml/2006/main" count="71" uniqueCount="66">
  <si>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</si>
  <si>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</si>
  <si>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</si>
  <si>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</si>
  <si>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</si>
  <si>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</si>
  <si>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</si>
  <si>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</si>
  <si>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</si>
  <si>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</si>
  <si>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</si>
  <si>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</si>
  <si>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</si>
  <si>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</si>
  <si>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</si>
  <si>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</si>
  <si>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</si>
  <si>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</si>
  <si>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</si>
  <si>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</si>
  <si>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</si>
  <si>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</si>
  <si>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</si>
  <si>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</si>
  <si>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</si>
  <si>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</si>
  <si>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</si>
  <si>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</si>
  <si>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</si>
  <si>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</si>
  <si>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</si>
  <si>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</si>
  <si>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</si>
  <si>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</si>
  <si>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</si>
  <si>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</si>
  <si>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</si>
  <si>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</si>
  <si>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</si>
  <si>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</si>
  <si>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</si>
  <si>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</si>
  <si>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</si>
  <si>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</si>
  <si>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</si>
  <si>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</si>
  <si>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</si>
  <si>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</si>
  <si>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</si>
  <si>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</si>
  <si>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</si>
  <si>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</si>
  <si>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</si>
  <si>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</si>
  <si>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</si>
  <si>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08.12.11.130</t>
  </si>
  <si>
    <t>08.12.1</t>
  </si>
  <si>
    <t>ЖД000048</t>
  </si>
  <si>
    <t>Песок кварцевый фр. 2-5 мм</t>
  </si>
  <si>
    <t>ГОСТ 22551-77</t>
  </si>
  <si>
    <t>т</t>
  </si>
  <si>
    <t>08.12.11.120</t>
  </si>
  <si>
    <t>ЖЕ000024</t>
  </si>
  <si>
    <t>Песок кварцевый фракционированный 0,8-1,8 мм</t>
  </si>
  <si>
    <t>ГОСТ 51641-2000;ТУ 5117-001-10592562-97</t>
  </si>
  <si>
    <t>м3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</si>
</sst>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₽&quot;"/>
    <numFmt numFmtId="165" formatCode="#,##0.0"/>
    <numFmt numFmtId="166" formatCode="0.0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ill="0" applyBorder="0" applyAlignment="0" applyProtection="0"/>
    <xf numFmtId="0" fontId="10" fillId="0" borderId="0"/>
    <xf numFmtId="0" fontId="15" fillId="0" borderId="0"/>
  </cellStyleXfs>
  <cellXfs count="5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1" fontId="0" fillId="0" borderId="4" xfId="0" applyNumberForma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1" fontId="0" fillId="0" borderId="4" xfId="0" applyNumberFormat="1" applyBorder="1" applyAlignment="1">
      <alignment horizontal="center" vertical="center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166" fontId="0" fillId="0" borderId="4" xfId="0" applyNumberFormat="1" applyBorder="1" applyAlignment="1">
      <alignment horizontal="center" vertical="center" wrapText="1"/>
    </xf>
    <xf numFmtId="165" fontId="0" fillId="0" borderId="4" xfId="0" applyNumberFormat="1" applyBorder="1" applyAlignment="1">
      <alignment horizontal="right" vertical="center" wrapText="1"/>
    </xf>
    <xf numFmtId="4" fontId="0" fillId="0" borderId="4" xfId="0" applyNumberFormat="1" applyBorder="1" applyAlignment="1">
      <alignment horizontal="right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166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right" vertical="center" wrapText="1"/>
    </xf>
    <xf numFmtId="166" fontId="0" fillId="0" borderId="4" xfId="0" applyNumberFormat="1" applyBorder="1" applyAlignment="1">
      <alignment horizontal="right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2"/>
  <sheetViews>
    <sheetView tabSelected="1" view="pageBreakPreview" zoomScale="70" zoomScaleNormal="86" zoomScaleSheetLayoutView="70" workbookViewId="0">
      <selection activeCell="D14" sqref="D14:AH14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7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4"/>
      <c r="E3" s="44"/>
      <c r="F3" s="44"/>
      <c r="G3" s="44"/>
      <c r="H3" s="44"/>
      <c r="I3" s="44"/>
      <c r="J3" s="44"/>
      <c r="K3" s="44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5"/>
      <c r="E4" s="45"/>
      <c r="F4" s="45"/>
      <c r="G4" s="45"/>
      <c r="H4" s="45"/>
      <c r="I4" s="45"/>
      <c r="J4" s="45"/>
      <c r="K4" s="45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5"/>
      <c r="E5" s="45"/>
      <c r="F5" s="45"/>
      <c r="G5" s="45"/>
      <c r="H5" s="45"/>
      <c r="I5" s="45"/>
      <c r="J5" s="45"/>
      <c r="K5" s="45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48" t="s">
        <v>14</v>
      </c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1"/>
      <c r="Y7" s="1"/>
      <c r="Z7" s="51" t="s">
        <v>10</v>
      </c>
      <c r="AA7" s="51"/>
      <c r="AB7" s="51"/>
      <c r="AC7" s="51"/>
      <c r="AD7" s="51"/>
      <c r="AE7" s="51"/>
      <c r="AF7" s="51"/>
      <c r="AG7" s="51"/>
      <c r="AH7" s="51"/>
      <c r="AI7" s="51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96.75" customHeight="1" x14ac:dyDescent="0.2">
      <c r="A9" s="40">
        <v>1</v>
      </c>
      <c r="B9" s="41" t="s">
        <v>55</v>
      </c>
      <c r="C9" s="41" t="s">
        <v>56</v>
      </c>
      <c r="D9" s="41" t="s">
        <v>57</v>
      </c>
      <c r="E9" s="41" t="s">
        <v>58</v>
      </c>
      <c r="F9" s="41" t="s">
        <v>59</v>
      </c>
      <c r="G9" s="41" t="s">
        <v>60</v>
      </c>
      <c r="H9" s="2" t="s">
        <v>52</v>
      </c>
      <c r="I9" s="2" t="s">
        <v>52</v>
      </c>
      <c r="J9" s="2" t="s">
        <v>53</v>
      </c>
      <c r="K9" s="52">
        <v>29.1</v>
      </c>
      <c r="L9" s="56"/>
      <c r="M9" s="42">
        <v>13</v>
      </c>
      <c r="N9" s="56"/>
      <c r="O9" s="56"/>
      <c r="P9" s="56"/>
      <c r="Q9" s="56">
        <v>16.100000000000001</v>
      </c>
      <c r="R9" s="56"/>
      <c r="S9" s="56"/>
      <c r="T9" s="56"/>
      <c r="U9" s="56"/>
      <c r="V9" s="56"/>
      <c r="W9" s="56"/>
      <c r="X9" s="53">
        <v>3175.1</v>
      </c>
      <c r="Y9" s="39">
        <f>X9*K9</f>
        <v>92395.41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96.75" customHeight="1" x14ac:dyDescent="0.2">
      <c r="A10" s="40">
        <v>2</v>
      </c>
      <c r="B10" s="41" t="s">
        <v>61</v>
      </c>
      <c r="C10" s="41" t="s">
        <v>56</v>
      </c>
      <c r="D10" s="41" t="s">
        <v>62</v>
      </c>
      <c r="E10" s="41" t="s">
        <v>63</v>
      </c>
      <c r="F10" s="41" t="s">
        <v>64</v>
      </c>
      <c r="G10" s="41" t="s">
        <v>65</v>
      </c>
      <c r="H10" s="2" t="s">
        <v>52</v>
      </c>
      <c r="I10" s="2" t="s">
        <v>52</v>
      </c>
      <c r="J10" s="2" t="s">
        <v>53</v>
      </c>
      <c r="K10" s="52">
        <v>25.2</v>
      </c>
      <c r="L10" s="57"/>
      <c r="M10" s="57"/>
      <c r="N10" s="57"/>
      <c r="O10" s="57"/>
      <c r="P10" s="57"/>
      <c r="Q10" s="58">
        <v>25.2</v>
      </c>
      <c r="R10" s="57"/>
      <c r="S10" s="57"/>
      <c r="T10" s="57"/>
      <c r="U10" s="57"/>
      <c r="V10" s="57"/>
      <c r="W10" s="57"/>
      <c r="X10" s="54">
        <v>4844.05</v>
      </c>
      <c r="Y10" s="39">
        <f t="shared" ref="Y10" si="0">X10*K10</f>
        <v>122070.06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45" customHeight="1" x14ac:dyDescent="0.2">
      <c r="A11" s="49" t="s">
        <v>45</v>
      </c>
      <c r="B11" s="49"/>
      <c r="C11" s="49"/>
      <c r="D11" s="49"/>
      <c r="E11" s="49"/>
      <c r="F11" s="49"/>
      <c r="G11" s="49"/>
      <c r="H11" s="49"/>
      <c r="I11" s="49"/>
      <c r="J11" s="49"/>
      <c r="K11" s="38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8"/>
      <c r="X11" s="37"/>
      <c r="Y11" s="55">
        <f>SUM(Y9:Y10)</f>
        <v>214465.47</v>
      </c>
      <c r="Z11" s="3"/>
      <c r="AA11" s="3"/>
      <c r="AB11" s="3"/>
      <c r="AC11" s="3"/>
      <c r="AD11" s="3"/>
      <c r="AE11" s="18"/>
      <c r="AF11" s="18" t="e">
        <f>SUM(#REF!)</f>
        <v>#REF!</v>
      </c>
      <c r="AG11" s="32"/>
      <c r="AH11" s="18" t="e">
        <f>SUM(#REF!)</f>
        <v>#REF!</v>
      </c>
      <c r="AI11" s="10"/>
    </row>
    <row r="12" spans="1:35" ht="35.25" customHeight="1" x14ac:dyDescent="0.2"/>
    <row r="13" spans="1:35" ht="45" customHeight="1" x14ac:dyDescent="0.2">
      <c r="A13" s="46" t="s">
        <v>41</v>
      </c>
      <c r="B13" s="46"/>
      <c r="C13" s="46"/>
      <c r="D13" s="50" t="s">
        <v>43</v>
      </c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34"/>
    </row>
    <row r="14" spans="1:35" ht="231" customHeight="1" x14ac:dyDescent="0.2">
      <c r="A14" s="46" t="s">
        <v>44</v>
      </c>
      <c r="B14" s="46"/>
      <c r="C14" s="46"/>
      <c r="D14" s="47" t="s">
        <v>54</v>
      </c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35"/>
    </row>
    <row r="15" spans="1:35" x14ac:dyDescent="0.2">
      <c r="C15" s="1"/>
      <c r="D15" s="1"/>
      <c r="E15"/>
      <c r="F15"/>
      <c r="G15"/>
      <c r="H15"/>
      <c r="I15"/>
      <c r="J15"/>
    </row>
    <row r="16" spans="1:35" ht="15" x14ac:dyDescent="0.25">
      <c r="B16" s="19"/>
      <c r="C16" s="20"/>
      <c r="D16" s="20"/>
      <c r="E16" s="19"/>
      <c r="F16" s="19"/>
      <c r="G16" s="19"/>
      <c r="H16" s="19"/>
      <c r="I16"/>
      <c r="J16"/>
    </row>
    <row r="17" spans="2:10" ht="15" x14ac:dyDescent="0.25">
      <c r="B17" s="19"/>
      <c r="C17" s="21"/>
      <c r="D17" s="22"/>
      <c r="E17" s="23"/>
      <c r="F17" s="24"/>
      <c r="G17" s="24"/>
      <c r="H17" s="24"/>
      <c r="I17"/>
      <c r="J17"/>
    </row>
    <row r="18" spans="2:10" ht="15" x14ac:dyDescent="0.25">
      <c r="B18" s="19"/>
      <c r="C18" s="43"/>
      <c r="D18" s="43"/>
      <c r="E18" s="43"/>
      <c r="F18" s="25" t="s">
        <v>32</v>
      </c>
      <c r="G18" s="26"/>
      <c r="H18" s="20"/>
      <c r="I18"/>
      <c r="J18"/>
    </row>
    <row r="19" spans="2:10" ht="15" x14ac:dyDescent="0.25">
      <c r="B19" s="19"/>
      <c r="C19" s="27"/>
      <c r="D19" s="19"/>
      <c r="E19" s="20"/>
      <c r="F19" s="20"/>
      <c r="G19" s="25"/>
      <c r="H19" s="28"/>
      <c r="I19"/>
      <c r="J19"/>
    </row>
    <row r="20" spans="2:10" ht="15" x14ac:dyDescent="0.25">
      <c r="B20" s="19"/>
      <c r="C20" s="43"/>
      <c r="D20" s="43"/>
      <c r="E20" s="43"/>
      <c r="F20" s="25" t="s">
        <v>33</v>
      </c>
      <c r="G20" s="25"/>
      <c r="H20" s="28"/>
      <c r="I20"/>
      <c r="J20"/>
    </row>
    <row r="21" spans="2:10" ht="15" x14ac:dyDescent="0.25">
      <c r="B21" s="19"/>
      <c r="C21" s="21"/>
      <c r="D21" s="19"/>
      <c r="E21" s="20"/>
      <c r="F21" s="24"/>
      <c r="G21" s="24"/>
      <c r="H21" s="24"/>
      <c r="I21"/>
      <c r="J21"/>
    </row>
    <row r="22" spans="2:10" ht="15" x14ac:dyDescent="0.25">
      <c r="B22" s="19"/>
      <c r="C22" s="43"/>
      <c r="D22" s="43"/>
      <c r="E22" s="43"/>
      <c r="F22" s="29" t="s">
        <v>34</v>
      </c>
      <c r="G22" s="24"/>
      <c r="H22" s="24"/>
      <c r="I22"/>
      <c r="J22"/>
    </row>
    <row r="23" spans="2:10" ht="15" x14ac:dyDescent="0.25">
      <c r="B23" s="19"/>
      <c r="C23" s="21"/>
      <c r="D23" s="30"/>
      <c r="E23" s="23"/>
      <c r="F23" s="24"/>
      <c r="G23" s="24"/>
      <c r="H23" s="24"/>
      <c r="I23"/>
      <c r="J23"/>
    </row>
    <row r="24" spans="2:10" ht="15" x14ac:dyDescent="0.25">
      <c r="B24" s="19"/>
      <c r="C24" s="21"/>
      <c r="D24" s="30"/>
      <c r="E24" s="23"/>
      <c r="F24" s="24"/>
      <c r="G24" s="24"/>
      <c r="H24" s="24"/>
      <c r="I24"/>
      <c r="J24"/>
    </row>
    <row r="25" spans="2:10" ht="15" x14ac:dyDescent="0.25">
      <c r="B25" s="19" t="s">
        <v>35</v>
      </c>
      <c r="C25" s="21"/>
      <c r="D25" s="31"/>
      <c r="E25" s="24"/>
      <c r="F25" s="24"/>
      <c r="G25" s="24"/>
      <c r="H25" s="24"/>
      <c r="I25"/>
      <c r="J25"/>
    </row>
    <row r="26" spans="2:10" ht="15" x14ac:dyDescent="0.25">
      <c r="B26" s="19"/>
      <c r="C26" s="19"/>
      <c r="D26" s="19"/>
      <c r="E26" s="24" t="s">
        <v>49</v>
      </c>
      <c r="F26" s="20"/>
      <c r="G26" s="20"/>
      <c r="H26" s="20"/>
    </row>
    <row r="27" spans="2:10" ht="15" x14ac:dyDescent="0.25">
      <c r="B27" s="19"/>
      <c r="C27" s="19"/>
      <c r="D27" s="19"/>
      <c r="E27" s="20"/>
      <c r="F27" s="20"/>
      <c r="G27" s="20"/>
      <c r="H27" s="20"/>
    </row>
    <row r="28" spans="2:10" ht="15" x14ac:dyDescent="0.25">
      <c r="B28" s="19"/>
      <c r="C28" s="19"/>
      <c r="D28" s="19"/>
      <c r="E28" s="20"/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  <row r="32" spans="2:10" ht="15" x14ac:dyDescent="0.25">
      <c r="B32" s="19"/>
      <c r="C32" s="19"/>
      <c r="D32" s="19"/>
      <c r="E32" s="20"/>
      <c r="F32" s="20"/>
      <c r="G32" s="20"/>
      <c r="H32" s="20"/>
    </row>
  </sheetData>
  <mergeCells count="13">
    <mergeCell ref="C18:E18"/>
    <mergeCell ref="C20:E20"/>
    <mergeCell ref="C22:E22"/>
    <mergeCell ref="D3:K3"/>
    <mergeCell ref="D4:K4"/>
    <mergeCell ref="D5:K5"/>
    <mergeCell ref="A14:C14"/>
    <mergeCell ref="D14:AH14"/>
    <mergeCell ref="L7:W7"/>
    <mergeCell ref="A11:J11"/>
    <mergeCell ref="A13:C13"/>
    <mergeCell ref="D13:AH13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2020-12-03T11:47:06Z</dcterms:modified>
</cp:coreProperties>
</file>